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#,##0.00;[Red]-#,##0.00"/>
    <numFmt numFmtId="167" formatCode="0.0%"/>
  </numFmts>
  <fonts count="12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color rgb="00808080"/>
    </font>
    <font>
      <name val="Arial"/>
      <b val="1"/>
    </font>
    <font>
      <name val="Arial"/>
    </font>
    <font>
      <name val="Arial"/>
      <b val="1"/>
      <color rgb="00C8641E"/>
      <sz val="12"/>
    </font>
    <font>
      <name val="Arial"/>
      <sz val="10"/>
    </font>
    <font>
      <name val="Arial"/>
      <color rgb="000563C1"/>
      <sz val="10"/>
      <u val="single"/>
    </font>
    <font>
      <name val="Arial"/>
      <b val="1"/>
      <color rgb="002E5E4E"/>
      <sz val="18"/>
    </font>
    <font>
      <name val="Arial"/>
      <color rgb="000000FF"/>
    </font>
    <font>
      <name val="Arial"/>
      <b val="1"/>
      <color rgb="00FFFFFF"/>
    </font>
    <font>
      <name val="Arial"/>
      <i val="1"/>
      <color rgb="002E5E4E"/>
    </font>
  </fonts>
  <fills count="6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FFF2CC"/>
      </patternFill>
    </fill>
    <fill>
      <patternFill patternType="solid">
        <fgColor rgb="002E5E4E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5" fillId="2" borderId="0" pivotButton="0" quotePrefix="0" xfId="0"/>
    <xf numFmtId="0" fontId="6" fillId="2" borderId="0" pivotButton="0" quotePrefix="0" xfId="0"/>
    <xf numFmtId="0" fontId="7" fillId="2" borderId="0" pivotButton="0" quotePrefix="0" xfId="0"/>
    <xf numFmtId="0" fontId="8" fillId="0" borderId="0" pivotButton="0" quotePrefix="0" xfId="0"/>
    <xf numFmtId="165" fontId="9" fillId="3" borderId="1" pivotButton="0" quotePrefix="0" xfId="0"/>
    <xf numFmtId="0" fontId="10" fillId="4" borderId="1" applyAlignment="1" pivotButton="0" quotePrefix="0" xfId="0">
      <alignment horizontal="center" vertical="center" wrapText="1"/>
    </xf>
    <xf numFmtId="0" fontId="9" fillId="3" borderId="1" pivotButton="0" quotePrefix="0" xfId="0"/>
    <xf numFmtId="166" fontId="9" fillId="3" borderId="1" pivotButton="0" quotePrefix="0" xfId="0"/>
    <xf numFmtId="166" fontId="4" fillId="0" borderId="1" pivotButton="0" quotePrefix="0" xfId="0"/>
    <xf numFmtId="166" fontId="3" fillId="5" borderId="1" pivotButton="0" quotePrefix="0" xfId="0"/>
    <xf numFmtId="167" fontId="4" fillId="0" borderId="1" pivotButton="0" quotePrefix="0" xfId="0"/>
    <xf numFmtId="167" fontId="3" fillId="5" borderId="1" pivotButton="0" quotePrefix="0" xfId="0"/>
    <xf numFmtId="0" fontId="4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vs actual spending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'Budget'!B12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'Budget'!$A$13:$A$26</f>
            </numRef>
          </cat>
          <val>
            <numRef>
              <f>'Budget'!$B$13:$B$26</f>
            </numRef>
          </val>
        </ser>
        <ser>
          <idx val="1"/>
          <order val="1"/>
          <tx>
            <strRef>
              <f>'Budget'!C12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'Budget'!$A$13:$A$26</f>
            </numRef>
          </cat>
          <val>
            <numRef>
              <f>'Budget'!$C$13:$C$26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576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deasandfinds.com/shop" TargetMode="External" Id="rId1"/><Relationship Type="http://schemas.openxmlformats.org/officeDocument/2006/relationships/hyperlink" Target="https://www.etsy.com/listing/4588182039" TargetMode="External" Id="rId2"/><Relationship Type="http://schemas.openxmlformats.org/officeDocument/2006/relationships/hyperlink" Target="https://payhip.com/b/oWBIw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ideasandfinds.com/shop" TargetMode="External" Id="rId1"/><Relationship Type="http://schemas.openxmlformats.org/officeDocument/2006/relationships/hyperlink" Target="https://www.etsy.com/listing/4588182039" TargetMode="External" Id="rId2"/><Relationship Type="http://schemas.openxmlformats.org/officeDocument/2006/relationships/hyperlink" Target="https://payhip.com/b/oWBIw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Budget Lite (one month)</t>
        </is>
      </c>
    </row>
    <row r="2">
      <c r="A2" s="2" t="inlineStr">
        <is>
          <t>Free sample from TrendWavesGoods · works in Excel, Google Sheets and LibreOffice · no macros</t>
        </is>
      </c>
    </row>
    <row r="4">
      <c r="A4" s="3" t="inlineStr">
        <is>
          <t>How to use:</t>
        </is>
      </c>
    </row>
    <row r="5">
      <c r="A5" s="4" t="inlineStr">
        <is>
          <t>1. Budget tab: type the month in the yellow cell at the top.</t>
        </is>
      </c>
    </row>
    <row r="6">
      <c r="A6" s="4" t="inlineStr">
        <is>
          <t>2. Income: type where your money comes from, what you plan to get and what you actually got.</t>
        </is>
      </c>
    </row>
    <row r="7">
      <c r="A7" s="4" t="inlineStr">
        <is>
          <t>3. Spending: rename the categories if you like, then type your plan and what you actually spent.</t>
        </is>
      </c>
    </row>
    <row r="8">
      <c r="A8" s="4" t="inlineStr">
        <is>
          <t>4. Totals, "Left over", "% of spending" and the chart update by themselves.</t>
        </is>
      </c>
    </row>
    <row r="10">
      <c r="A10" s="2" t="inlineStr">
        <is>
          <t>Colour code: yellow cells = you type. Everything else is a formula, so please leave it as it is.</t>
        </is>
      </c>
    </row>
    <row r="11">
      <c r="A11" s="2" t="inlineStr">
        <is>
          <t>Comes with example numbers. Type over them with your own.</t>
        </is>
      </c>
    </row>
    <row r="13">
      <c r="A13" s="5" t="inlineStr">
        <is>
          <t>Get the full 12-month planner</t>
        </is>
      </c>
    </row>
    <row r="14">
      <c r="A14" s="6" t="inlineStr">
        <is>
          <t>The full Personal Budget Planner has 12 months of plan vs actual, 20 renameable categories,</t>
        </is>
      </c>
    </row>
    <row r="15">
      <c r="A15" s="6" t="inlineStr">
        <is>
          <t>an expense log with category dropdowns, savings goals and a dashboard.</t>
        </is>
      </c>
    </row>
    <row r="16">
      <c r="A16" s="7" t="inlineStr">
        <is>
          <t>Shop: ideasandfinds.com/shop</t>
        </is>
      </c>
    </row>
    <row r="17">
      <c r="A17" s="7" t="inlineStr">
        <is>
          <t>Etsy: www.etsy.com/listing/4588182039</t>
        </is>
      </c>
    </row>
    <row r="18">
      <c r="A18" s="7" t="inlineStr">
        <is>
          <t>Payhip: payhip.com/b/oWBIw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8" customWidth="1" min="4" max="4"/>
    <col width="14" customWidth="1" min="5" max="5"/>
    <col width="3" customWidth="1" min="6" max="6"/>
    <col width="50" customWidth="1" min="7" max="7"/>
  </cols>
  <sheetData>
    <row r="1">
      <c r="A1" s="8" t="inlineStr">
        <is>
          <t>Budget Lite</t>
        </is>
      </c>
    </row>
    <row r="2">
      <c r="A2" s="2" t="inlineStr">
        <is>
          <t>Yellow cells are yours. Everything else is calculated.</t>
        </is>
      </c>
    </row>
    <row r="3">
      <c r="A3" s="3" t="inlineStr">
        <is>
          <t>Month</t>
        </is>
      </c>
      <c r="B3" s="9" t="n">
        <v>46327</v>
      </c>
      <c r="G3" s="5" t="inlineStr">
        <is>
          <t>Get the full 12-month planner</t>
        </is>
      </c>
    </row>
    <row r="4">
      <c r="G4" s="6" t="inlineStr">
        <is>
          <t>Personal Budget Planner: 12 months, 20 categories,</t>
        </is>
      </c>
    </row>
    <row r="5">
      <c r="A5" s="10" t="inlineStr">
        <is>
          <t>Income</t>
        </is>
      </c>
      <c r="B5" s="10" t="inlineStr">
        <is>
          <t>Planned</t>
        </is>
      </c>
      <c r="C5" s="10" t="inlineStr">
        <is>
          <t>Actual</t>
        </is>
      </c>
      <c r="D5" s="10" t="inlineStr">
        <is>
          <t>Difference</t>
        </is>
      </c>
      <c r="G5" s="6" t="inlineStr">
        <is>
          <t>expense log, savings goals and a dashboard.</t>
        </is>
      </c>
    </row>
    <row r="6">
      <c r="A6" s="11" t="inlineStr">
        <is>
          <t>Salary / wages</t>
        </is>
      </c>
      <c r="B6" s="12" t="n">
        <v>3200</v>
      </c>
      <c r="C6" s="12" t="n">
        <v>3200</v>
      </c>
      <c r="D6" s="13">
        <f>N(C6)-N(B6)</f>
        <v/>
      </c>
      <c r="G6" s="7" t="inlineStr">
        <is>
          <t>Shop: ideasandfinds.com/shop</t>
        </is>
      </c>
    </row>
    <row r="7">
      <c r="A7" s="11" t="inlineStr">
        <is>
          <t>Side income</t>
        </is>
      </c>
      <c r="B7" s="12" t="n">
        <v>300</v>
      </c>
      <c r="C7" s="12" t="n">
        <v>240</v>
      </c>
      <c r="D7" s="13">
        <f>N(C7)-N(B7)</f>
        <v/>
      </c>
      <c r="G7" s="7" t="inlineStr">
        <is>
          <t>Etsy: www.etsy.com/listing/4588182039</t>
        </is>
      </c>
    </row>
    <row r="8">
      <c r="A8" s="11" t="inlineStr">
        <is>
          <t>Other income</t>
        </is>
      </c>
      <c r="B8" s="12" t="n">
        <v>0</v>
      </c>
      <c r="C8" s="12" t="n">
        <v>50</v>
      </c>
      <c r="D8" s="13">
        <f>N(C8)-N(B8)</f>
        <v/>
      </c>
      <c r="G8" s="7" t="inlineStr">
        <is>
          <t>Payhip: payhip.com/b/oWBIw</t>
        </is>
      </c>
    </row>
    <row r="9">
      <c r="A9" s="11" t="n"/>
      <c r="B9" s="12" t="n"/>
      <c r="C9" s="12" t="n"/>
      <c r="D9" s="13">
        <f>N(C9)-N(B9)</f>
        <v/>
      </c>
    </row>
    <row r="10">
      <c r="A10" s="3" t="inlineStr">
        <is>
          <t>Total income</t>
        </is>
      </c>
      <c r="B10" s="14">
        <f>SUM(B6:B9)</f>
        <v/>
      </c>
      <c r="C10" s="14">
        <f>SUM(C6:C9)</f>
        <v/>
      </c>
      <c r="D10" s="14">
        <f>SUM(D6:D9)</f>
        <v/>
      </c>
    </row>
    <row r="12">
      <c r="A12" s="10" t="inlineStr">
        <is>
          <t>Spending category</t>
        </is>
      </c>
      <c r="B12" s="10" t="inlineStr">
        <is>
          <t>Planned</t>
        </is>
      </c>
      <c r="C12" s="10" t="inlineStr">
        <is>
          <t>Actual</t>
        </is>
      </c>
      <c r="D12" s="10" t="inlineStr">
        <is>
          <t>Left (plan − actual)</t>
        </is>
      </c>
      <c r="E12" s="10" t="inlineStr">
        <is>
          <t>% of spending</t>
        </is>
      </c>
    </row>
    <row r="13">
      <c r="A13" s="11" t="inlineStr">
        <is>
          <t>Rent / Mortgage</t>
        </is>
      </c>
      <c r="B13" s="12" t="n">
        <v>1200</v>
      </c>
      <c r="C13" s="12" t="n">
        <v>1200</v>
      </c>
      <c r="D13" s="13">
        <f>N(B13)-N(C13)</f>
        <v/>
      </c>
      <c r="E13" s="15">
        <f>IF(N($C$27)=0,0,N(C13)/$C$27)</f>
        <v/>
      </c>
    </row>
    <row r="14">
      <c r="A14" s="11" t="inlineStr">
        <is>
          <t>Utilities</t>
        </is>
      </c>
      <c r="B14" s="12" t="n">
        <v>180</v>
      </c>
      <c r="C14" s="12" t="n">
        <v>164</v>
      </c>
      <c r="D14" s="13">
        <f>N(B14)-N(C14)</f>
        <v/>
      </c>
      <c r="E14" s="15">
        <f>IF(N($C$27)=0,0,N(C14)/$C$27)</f>
        <v/>
      </c>
    </row>
    <row r="15">
      <c r="A15" s="11" t="inlineStr">
        <is>
          <t>Groceries</t>
        </is>
      </c>
      <c r="B15" s="12" t="n">
        <v>450</v>
      </c>
      <c r="C15" s="12" t="n">
        <v>487</v>
      </c>
      <c r="D15" s="13">
        <f>N(B15)-N(C15)</f>
        <v/>
      </c>
      <c r="E15" s="15">
        <f>IF(N($C$27)=0,0,N(C15)/$C$27)</f>
        <v/>
      </c>
    </row>
    <row r="16">
      <c r="A16" s="11" t="inlineStr">
        <is>
          <t>Transport</t>
        </is>
      </c>
      <c r="B16" s="12" t="n">
        <v>160</v>
      </c>
      <c r="C16" s="12" t="n">
        <v>142</v>
      </c>
      <c r="D16" s="13">
        <f>N(B16)-N(C16)</f>
        <v/>
      </c>
      <c r="E16" s="15">
        <f>IF(N($C$27)=0,0,N(C16)/$C$27)</f>
        <v/>
      </c>
    </row>
    <row r="17">
      <c r="A17" s="11" t="inlineStr">
        <is>
          <t>Phone &amp; internet</t>
        </is>
      </c>
      <c r="B17" s="12" t="n">
        <v>70</v>
      </c>
      <c r="C17" s="12" t="n">
        <v>70</v>
      </c>
      <c r="D17" s="13">
        <f>N(B17)-N(C17)</f>
        <v/>
      </c>
      <c r="E17" s="15">
        <f>IF(N($C$27)=0,0,N(C17)/$C$27)</f>
        <v/>
      </c>
    </row>
    <row r="18">
      <c r="A18" s="11" t="inlineStr">
        <is>
          <t>Insurance</t>
        </is>
      </c>
      <c r="B18" s="12" t="n">
        <v>90</v>
      </c>
      <c r="C18" s="12" t="n">
        <v>90</v>
      </c>
      <c r="D18" s="13">
        <f>N(B18)-N(C18)</f>
        <v/>
      </c>
      <c r="E18" s="15">
        <f>IF(N($C$27)=0,0,N(C18)/$C$27)</f>
        <v/>
      </c>
    </row>
    <row r="19">
      <c r="A19" s="11" t="inlineStr">
        <is>
          <t>Health</t>
        </is>
      </c>
      <c r="B19" s="12" t="n">
        <v>60</v>
      </c>
      <c r="C19" s="12" t="n">
        <v>25</v>
      </c>
      <c r="D19" s="13">
        <f>N(B19)-N(C19)</f>
        <v/>
      </c>
      <c r="E19" s="15">
        <f>IF(N($C$27)=0,0,N(C19)/$C$27)</f>
        <v/>
      </c>
    </row>
    <row r="20">
      <c r="A20" s="11" t="inlineStr">
        <is>
          <t>Eating out</t>
        </is>
      </c>
      <c r="B20" s="12" t="n">
        <v>120</v>
      </c>
      <c r="C20" s="12" t="n">
        <v>158</v>
      </c>
      <c r="D20" s="13">
        <f>N(B20)-N(C20)</f>
        <v/>
      </c>
      <c r="E20" s="15">
        <f>IF(N($C$27)=0,0,N(C20)/$C$27)</f>
        <v/>
      </c>
    </row>
    <row r="21">
      <c r="A21" s="11" t="inlineStr">
        <is>
          <t>Subscriptions</t>
        </is>
      </c>
      <c r="B21" s="12" t="n">
        <v>35</v>
      </c>
      <c r="C21" s="12" t="n">
        <v>35</v>
      </c>
      <c r="D21" s="13">
        <f>N(B21)-N(C21)</f>
        <v/>
      </c>
      <c r="E21" s="15">
        <f>IF(N($C$27)=0,0,N(C21)/$C$27)</f>
        <v/>
      </c>
    </row>
    <row r="22">
      <c r="A22" s="11" t="inlineStr">
        <is>
          <t>Kids / Family</t>
        </is>
      </c>
      <c r="B22" s="12" t="n">
        <v>150</v>
      </c>
      <c r="C22" s="12" t="n">
        <v>131</v>
      </c>
      <c r="D22" s="13">
        <f>N(B22)-N(C22)</f>
        <v/>
      </c>
      <c r="E22" s="15">
        <f>IF(N($C$27)=0,0,N(C22)/$C$27)</f>
        <v/>
      </c>
    </row>
    <row r="23">
      <c r="A23" s="11" t="inlineStr">
        <is>
          <t>Fun &amp; hobbies</t>
        </is>
      </c>
      <c r="B23" s="12" t="n">
        <v>80</v>
      </c>
      <c r="C23" s="12" t="n">
        <v>96</v>
      </c>
      <c r="D23" s="13">
        <f>N(B23)-N(C23)</f>
        <v/>
      </c>
      <c r="E23" s="15">
        <f>IF(N($C$27)=0,0,N(C23)/$C$27)</f>
        <v/>
      </c>
    </row>
    <row r="24">
      <c r="A24" s="11" t="inlineStr">
        <is>
          <t>Savings</t>
        </is>
      </c>
      <c r="B24" s="12" t="n">
        <v>300</v>
      </c>
      <c r="C24" s="12" t="n">
        <v>300</v>
      </c>
      <c r="D24" s="13">
        <f>N(B24)-N(C24)</f>
        <v/>
      </c>
      <c r="E24" s="15">
        <f>IF(N($C$27)=0,0,N(C24)/$C$27)</f>
        <v/>
      </c>
    </row>
    <row r="25">
      <c r="A25" s="11" t="inlineStr">
        <is>
          <t>Gifts</t>
        </is>
      </c>
      <c r="B25" s="12" t="n">
        <v>50</v>
      </c>
      <c r="C25" s="12" t="n">
        <v>20</v>
      </c>
      <c r="D25" s="13">
        <f>N(B25)-N(C25)</f>
        <v/>
      </c>
      <c r="E25" s="15">
        <f>IF(N($C$27)=0,0,N(C25)/$C$27)</f>
        <v/>
      </c>
    </row>
    <row r="26">
      <c r="A26" s="11" t="inlineStr">
        <is>
          <t>Other</t>
        </is>
      </c>
      <c r="B26" s="12" t="n">
        <v>60</v>
      </c>
      <c r="C26" s="12" t="n">
        <v>44</v>
      </c>
      <c r="D26" s="13">
        <f>N(B26)-N(C26)</f>
        <v/>
      </c>
      <c r="E26" s="15">
        <f>IF(N($C$27)=0,0,N(C26)/$C$27)</f>
        <v/>
      </c>
    </row>
    <row r="27">
      <c r="A27" s="3" t="inlineStr">
        <is>
          <t>Total spending</t>
        </is>
      </c>
      <c r="B27" s="14">
        <f>SUM(B13:B26)</f>
        <v/>
      </c>
      <c r="C27" s="14">
        <f>SUM(C13:C26)</f>
        <v/>
      </c>
      <c r="D27" s="14">
        <f>SUM(D13:D26)</f>
        <v/>
      </c>
      <c r="E27" s="16">
        <f>SUM(E13:E26)</f>
        <v/>
      </c>
    </row>
    <row r="29">
      <c r="A29" s="10" t="inlineStr">
        <is>
          <t>Summary</t>
        </is>
      </c>
      <c r="B29" s="10" t="inlineStr">
        <is>
          <t>Planned</t>
        </is>
      </c>
      <c r="C29" s="10" t="inlineStr">
        <is>
          <t>Actual</t>
        </is>
      </c>
    </row>
    <row r="30">
      <c r="A30" s="17" t="inlineStr">
        <is>
          <t>Total income</t>
        </is>
      </c>
      <c r="B30" s="13">
        <f>B10</f>
        <v/>
      </c>
      <c r="C30" s="13">
        <f>C10</f>
        <v/>
      </c>
    </row>
    <row r="31">
      <c r="A31" s="17" t="inlineStr">
        <is>
          <t>Total spending</t>
        </is>
      </c>
      <c r="B31" s="13">
        <f>B27</f>
        <v/>
      </c>
      <c r="C31" s="13">
        <f>C27</f>
        <v/>
      </c>
    </row>
    <row r="32">
      <c r="A32" s="3" t="inlineStr">
        <is>
          <t>Left over</t>
        </is>
      </c>
      <c r="B32" s="14">
        <f>B10-B27</f>
        <v/>
      </c>
      <c r="C32" s="14">
        <f>C10-C27</f>
        <v/>
      </c>
    </row>
    <row r="33">
      <c r="A33" s="17" t="inlineStr">
        <is>
          <t>Savings rate (Savings + Left over) ÷ income</t>
        </is>
      </c>
      <c r="B33" s="15">
        <f>IF(N(B10)=0,0,(B24+B10-B27)/B10)</f>
        <v/>
      </c>
      <c r="C33" s="15">
        <f>IF(N(C10)=0,0,(C24+C10-C27)/C10)</f>
        <v/>
      </c>
    </row>
    <row r="35">
      <c r="A35" s="18">
        <f>IF(C32&gt;=0,"You stayed within your income this month.","You spent more than you earned this month.")</f>
        <v/>
      </c>
    </row>
  </sheetData>
  <hyperlinks>
    <hyperlink xmlns:r="http://schemas.openxmlformats.org/officeDocument/2006/relationships" ref="G6" r:id="rId1"/>
    <hyperlink xmlns:r="http://schemas.openxmlformats.org/officeDocument/2006/relationships" ref="G7" r:id="rId2"/>
    <hyperlink xmlns:r="http://schemas.openxmlformats.org/officeDocument/2006/relationships" ref="G8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2026-10-23T10:45:39Z</dcterms:created>
  <dcterms:modified xmlns:dcterms="http://purl.org/dc/terms/" xmlns:xsi="http://www.w3.org/2001/XMLSchema-instance" xsi:type="dcterms:W3CDTF">2026-10-23T10:45:39Z</dcterms:modified>
</cp:coreProperties>
</file>